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 activeTab="2"/>
  </bookViews>
  <sheets>
    <sheet name="Tab1" sheetId="1" r:id="rId1"/>
    <sheet name="Tab2" sheetId="2" r:id="rId2"/>
    <sheet name="Tab.3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/>
  <c r="I6"/>
  <c r="I8"/>
  <c r="I17" i="3"/>
  <c r="H17"/>
  <c r="I16"/>
  <c r="H16"/>
  <c r="E16"/>
  <c r="E17"/>
  <c r="I15"/>
  <c r="H15"/>
  <c r="E15"/>
  <c r="I14"/>
  <c r="H14"/>
  <c r="E14"/>
  <c r="I13"/>
  <c r="H13"/>
  <c r="E13"/>
  <c r="I6"/>
  <c r="I7"/>
  <c r="I8"/>
  <c r="I9"/>
  <c r="I10"/>
  <c r="I11"/>
  <c r="I12"/>
  <c r="I5"/>
  <c r="H12"/>
  <c r="E12"/>
  <c r="H6"/>
  <c r="H7"/>
  <c r="H8"/>
  <c r="H9"/>
  <c r="H10"/>
  <c r="H11"/>
  <c r="H5"/>
  <c r="E11"/>
  <c r="E10"/>
  <c r="E9"/>
  <c r="E8"/>
  <c r="E7"/>
  <c r="E6"/>
  <c r="E5"/>
  <c r="H8" i="2"/>
  <c r="E8"/>
  <c r="G7"/>
  <c r="G9" s="1"/>
  <c r="F7"/>
  <c r="F9" s="1"/>
  <c r="D7"/>
  <c r="D9" s="1"/>
  <c r="C7"/>
  <c r="C9" s="1"/>
  <c r="H6"/>
  <c r="E6"/>
  <c r="H5"/>
  <c r="E5"/>
  <c r="I8" i="1"/>
  <c r="I13"/>
  <c r="I14"/>
  <c r="I12"/>
  <c r="I6"/>
  <c r="I7"/>
  <c r="H6"/>
  <c r="H7"/>
  <c r="H8"/>
  <c r="H12"/>
  <c r="H13"/>
  <c r="H14"/>
  <c r="I5"/>
  <c r="H5"/>
  <c r="G14"/>
  <c r="F14"/>
  <c r="G12"/>
  <c r="F12"/>
  <c r="D12"/>
  <c r="D14" s="1"/>
  <c r="C12"/>
  <c r="E12" s="1"/>
  <c r="G7"/>
  <c r="F7"/>
  <c r="D7"/>
  <c r="E7" s="1"/>
  <c r="C7"/>
  <c r="E6"/>
  <c r="E8"/>
  <c r="E13"/>
  <c r="E5"/>
  <c r="I9" i="2" l="1"/>
  <c r="I7"/>
  <c r="H9"/>
  <c r="H7"/>
  <c r="E7"/>
  <c r="E9" s="1"/>
  <c r="C14" i="1"/>
  <c r="E14" s="1"/>
</calcChain>
</file>

<file path=xl/sharedStrings.xml><?xml version="1.0" encoding="utf-8"?>
<sst xmlns="http://schemas.openxmlformats.org/spreadsheetml/2006/main" count="68" uniqueCount="52">
  <si>
    <t>Titoli</t>
  </si>
  <si>
    <t>Previsioni iniziali</t>
  </si>
  <si>
    <t>Previsioni definitive</t>
  </si>
  <si>
    <t xml:space="preserve"> Previsioni definitive-iniziali</t>
  </si>
  <si>
    <t>Accertamenti</t>
  </si>
  <si>
    <t>Riscossioni</t>
  </si>
  <si>
    <t>Coefficiente di realizzazione</t>
  </si>
  <si>
    <t>Andamento delle entrate nell'esercizio 2020*</t>
  </si>
  <si>
    <t>Competenza</t>
  </si>
  <si>
    <t>(in miliardi di euro)</t>
  </si>
  <si>
    <t>Titolo I</t>
  </si>
  <si>
    <t>Titolo II</t>
  </si>
  <si>
    <t>Titolo III</t>
  </si>
  <si>
    <t>Titolo IV</t>
  </si>
  <si>
    <t>Entrate correnti</t>
  </si>
  <si>
    <t>Entrate finali</t>
  </si>
  <si>
    <t>Entrate tributarie</t>
  </si>
  <si>
    <t>Entrate extratributarie</t>
  </si>
  <si>
    <t>Alienazioni e ammortamento di beni patrimoniali e riscossione di crediti</t>
  </si>
  <si>
    <t>Accensione di prestiti</t>
  </si>
  <si>
    <t>TOTALI</t>
  </si>
  <si>
    <t>Capacità di accertamento        %</t>
  </si>
  <si>
    <t>Capacità di riscossione        %</t>
  </si>
  <si>
    <t>Andamento delle spese nell'esercizio 2020*</t>
  </si>
  <si>
    <t>Impegni</t>
  </si>
  <si>
    <t>Pagamenti</t>
  </si>
  <si>
    <t>Capacità di spesa                  %</t>
  </si>
  <si>
    <t>Capacità di impegno             %</t>
  </si>
  <si>
    <t>Spese correnti</t>
  </si>
  <si>
    <t>Spese in conto capitale</t>
  </si>
  <si>
    <t>Spese finali</t>
  </si>
  <si>
    <t>Rimborso passività finanziarie</t>
  </si>
  <si>
    <t>Incremento Previsioni</t>
  </si>
  <si>
    <t>Missioni</t>
  </si>
  <si>
    <t>Incremento</t>
  </si>
  <si>
    <t>Capacità di impegno           %</t>
  </si>
  <si>
    <t>Capacità di spesa                   %</t>
  </si>
  <si>
    <t>Competitività e sviluppo delle imprese</t>
  </si>
  <si>
    <t>Politiche del lavoro</t>
  </si>
  <si>
    <t>Relazioni finanziarie con le autonomie territoriali</t>
  </si>
  <si>
    <t>Politiche previdenziali</t>
  </si>
  <si>
    <t>Politiche economico - finanziarie e di bilancio e tutela della finanza pubblica</t>
  </si>
  <si>
    <t>Diritti sociali, politiche sociali e famiglia</t>
  </si>
  <si>
    <t>Soccorso civile</t>
  </si>
  <si>
    <t>Istruzione scolastica</t>
  </si>
  <si>
    <t>Diritto alla mobilità e sviluppo dei sistemi di trasporto</t>
  </si>
  <si>
    <t>Difesa e sicurezza del territorio</t>
  </si>
  <si>
    <t>Tutela della salute</t>
  </si>
  <si>
    <t>Ordine pubblico e sicurezza</t>
  </si>
  <si>
    <t>Andamento  delle spese nelle Missioni  maggiormente interessate alle variazioni di bilancio</t>
  </si>
  <si>
    <t>Tutela e valorizzazione dei beni e attività culturali e paesaggistiche</t>
  </si>
  <si>
    <t>*Al lordo delle regolazioni contabili d debitorie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</si>
</sst>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4" fillId="0" borderId="0" xfId="0" applyFont="1" applyBorder="1"/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0" fillId="0" borderId="24" xfId="0" applyBorder="1"/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/>
    <xf numFmtId="0" fontId="0" fillId="0" borderId="4" xfId="0" applyBorder="1"/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A4" sqref="A4:XFD4"/>
    </sheetView>
  </sheetViews>
  <sheetFormatPr defaultRowHeight="15"/>
  <cols>
    <col min="2" max="2" width="20.85546875" customWidth="1"/>
    <col min="3" max="9" width="13.7109375" customWidth="1"/>
  </cols>
  <sheetData>
    <row r="1" spans="1:9" ht="19.899999999999999" customHeight="1">
      <c r="A1" s="13"/>
      <c r="B1" s="14"/>
      <c r="C1" s="39" t="s">
        <v>7</v>
      </c>
      <c r="D1" s="39"/>
      <c r="E1" s="39"/>
      <c r="F1" s="39"/>
      <c r="G1" s="39"/>
      <c r="H1" s="14"/>
      <c r="I1" s="20"/>
    </row>
    <row r="2" spans="1:9" ht="19.899999999999999" customHeight="1">
      <c r="A2" s="15"/>
      <c r="B2" s="16"/>
      <c r="C2" s="16"/>
      <c r="D2" s="17" t="s">
        <v>8</v>
      </c>
      <c r="E2" s="40" t="s">
        <v>9</v>
      </c>
      <c r="F2" s="40"/>
      <c r="G2" s="16"/>
      <c r="H2" s="19"/>
      <c r="I2" s="21"/>
    </row>
    <row r="3" spans="1:9" ht="19.899999999999999" customHeight="1">
      <c r="A3" s="18"/>
      <c r="B3" s="19"/>
      <c r="C3" s="19"/>
      <c r="D3" s="19"/>
      <c r="E3" s="19"/>
      <c r="F3" s="19"/>
      <c r="G3" s="19"/>
      <c r="H3" s="37" t="s">
        <v>6</v>
      </c>
      <c r="I3" s="38"/>
    </row>
    <row r="4" spans="1:9" ht="45.6" customHeight="1">
      <c r="A4" s="41" t="s">
        <v>0</v>
      </c>
      <c r="B4" s="41"/>
      <c r="C4" s="2" t="s">
        <v>1</v>
      </c>
      <c r="D4" s="2" t="s">
        <v>2</v>
      </c>
      <c r="E4" s="3" t="s">
        <v>3</v>
      </c>
      <c r="F4" s="4" t="s">
        <v>4</v>
      </c>
      <c r="G4" s="7" t="s">
        <v>5</v>
      </c>
      <c r="H4" s="8" t="s">
        <v>21</v>
      </c>
      <c r="I4" s="9" t="s">
        <v>22</v>
      </c>
    </row>
    <row r="5" spans="1:9" ht="25.15" customHeight="1">
      <c r="A5" s="10" t="s">
        <v>10</v>
      </c>
      <c r="B5" s="11" t="s">
        <v>16</v>
      </c>
      <c r="C5" s="5">
        <v>513.6</v>
      </c>
      <c r="D5" s="5">
        <v>462.9</v>
      </c>
      <c r="E5" s="5">
        <f>D5-C5</f>
        <v>-50.700000000000045</v>
      </c>
      <c r="F5" s="12">
        <v>480.8</v>
      </c>
      <c r="G5" s="12">
        <v>425.7</v>
      </c>
      <c r="H5" s="5">
        <f>(F5/D5)*100</f>
        <v>103.86692590192268</v>
      </c>
      <c r="I5" s="6">
        <f>(G5/D5)*100</f>
        <v>91.963707064160729</v>
      </c>
    </row>
    <row r="6" spans="1:9" ht="25.15" customHeight="1">
      <c r="A6" s="10" t="s">
        <v>11</v>
      </c>
      <c r="B6" s="11" t="s">
        <v>17</v>
      </c>
      <c r="C6" s="5">
        <v>68.099999999999994</v>
      </c>
      <c r="D6" s="5">
        <v>70.2</v>
      </c>
      <c r="E6" s="5">
        <f t="shared" ref="E6:E14" si="0">D6-C6</f>
        <v>2.1000000000000085</v>
      </c>
      <c r="F6" s="12">
        <v>84.6</v>
      </c>
      <c r="G6" s="12">
        <v>56.7</v>
      </c>
      <c r="H6" s="5">
        <f t="shared" ref="H6:H14" si="1">(F6/D6)*100</f>
        <v>120.51282051282051</v>
      </c>
      <c r="I6" s="6">
        <f t="shared" ref="I6:I7" si="2">(G6/D6)*100</f>
        <v>80.769230769230774</v>
      </c>
    </row>
    <row r="7" spans="1:9" ht="25.15" customHeight="1">
      <c r="A7" s="45" t="s">
        <v>14</v>
      </c>
      <c r="B7" s="46"/>
      <c r="C7" s="5">
        <f>C5+C6</f>
        <v>581.70000000000005</v>
      </c>
      <c r="D7" s="5">
        <f>D5+D6</f>
        <v>533.1</v>
      </c>
      <c r="E7" s="5">
        <f t="shared" si="0"/>
        <v>-48.600000000000023</v>
      </c>
      <c r="F7" s="5">
        <f>F5+F6</f>
        <v>565.4</v>
      </c>
      <c r="G7" s="5">
        <f>G5+G6</f>
        <v>482.4</v>
      </c>
      <c r="H7" s="5">
        <f t="shared" si="1"/>
        <v>106.05890076908646</v>
      </c>
      <c r="I7" s="6">
        <f t="shared" si="2"/>
        <v>90.489589195272927</v>
      </c>
    </row>
    <row r="8" spans="1:9" ht="19.899999999999999" customHeight="1">
      <c r="A8" s="42" t="s">
        <v>12</v>
      </c>
      <c r="B8" s="53" t="s">
        <v>18</v>
      </c>
      <c r="C8" s="34">
        <v>2.2999999999999998</v>
      </c>
      <c r="D8" s="34">
        <v>4.2</v>
      </c>
      <c r="E8" s="34">
        <f t="shared" si="0"/>
        <v>1.9000000000000004</v>
      </c>
      <c r="F8" s="47">
        <v>3.8</v>
      </c>
      <c r="G8" s="47">
        <v>3.7</v>
      </c>
      <c r="H8" s="34">
        <f t="shared" si="1"/>
        <v>90.476190476190467</v>
      </c>
      <c r="I8" s="50">
        <f>(G8/D8)*100</f>
        <v>88.095238095238088</v>
      </c>
    </row>
    <row r="9" spans="1:9" ht="19.899999999999999" customHeight="1">
      <c r="A9" s="43"/>
      <c r="B9" s="54"/>
      <c r="C9" s="35"/>
      <c r="D9" s="35"/>
      <c r="E9" s="35"/>
      <c r="F9" s="48"/>
      <c r="G9" s="48"/>
      <c r="H9" s="35"/>
      <c r="I9" s="51"/>
    </row>
    <row r="10" spans="1:9" ht="19.899999999999999" customHeight="1">
      <c r="A10" s="43"/>
      <c r="B10" s="54"/>
      <c r="C10" s="35"/>
      <c r="D10" s="35"/>
      <c r="E10" s="35"/>
      <c r="F10" s="48"/>
      <c r="G10" s="48"/>
      <c r="H10" s="35"/>
      <c r="I10" s="51"/>
    </row>
    <row r="11" spans="1:9" ht="19.899999999999999" customHeight="1">
      <c r="A11" s="44"/>
      <c r="B11" s="55"/>
      <c r="C11" s="36"/>
      <c r="D11" s="36"/>
      <c r="E11" s="36"/>
      <c r="F11" s="49"/>
      <c r="G11" s="49"/>
      <c r="H11" s="36"/>
      <c r="I11" s="52"/>
    </row>
    <row r="12" spans="1:9" ht="25.15" customHeight="1">
      <c r="A12" s="45" t="s">
        <v>15</v>
      </c>
      <c r="B12" s="46"/>
      <c r="C12" s="5">
        <f>C7+C8</f>
        <v>584</v>
      </c>
      <c r="D12" s="5">
        <f>D7+D8</f>
        <v>537.30000000000007</v>
      </c>
      <c r="E12" s="5">
        <f t="shared" si="0"/>
        <v>-46.699999999999932</v>
      </c>
      <c r="F12" s="5">
        <f>F7+F8</f>
        <v>569.19999999999993</v>
      </c>
      <c r="G12" s="5">
        <f>G7+G8</f>
        <v>486.09999999999997</v>
      </c>
      <c r="H12" s="5">
        <f t="shared" si="1"/>
        <v>105.9370928717662</v>
      </c>
      <c r="I12" s="6">
        <f t="shared" ref="I12:I14" si="3">(G12/D12)*100</f>
        <v>90.470872882933165</v>
      </c>
    </row>
    <row r="13" spans="1:9" ht="25.15" customHeight="1">
      <c r="A13" s="10" t="s">
        <v>13</v>
      </c>
      <c r="B13" s="12" t="s">
        <v>19</v>
      </c>
      <c r="C13" s="5">
        <v>313.39999999999998</v>
      </c>
      <c r="D13" s="5">
        <v>529.79999999999995</v>
      </c>
      <c r="E13" s="5">
        <f t="shared" si="0"/>
        <v>216.39999999999998</v>
      </c>
      <c r="F13" s="12">
        <v>374.3</v>
      </c>
      <c r="G13" s="12">
        <v>374.3</v>
      </c>
      <c r="H13" s="5">
        <f t="shared" si="1"/>
        <v>70.649301623254075</v>
      </c>
      <c r="I13" s="6">
        <f t="shared" si="3"/>
        <v>70.649301623254075</v>
      </c>
    </row>
    <row r="14" spans="1:9" ht="30" customHeight="1">
      <c r="A14" s="45" t="s">
        <v>20</v>
      </c>
      <c r="B14" s="46"/>
      <c r="C14" s="5">
        <f>C12+C13</f>
        <v>897.4</v>
      </c>
      <c r="D14" s="5">
        <f>D12+D13</f>
        <v>1067.0999999999999</v>
      </c>
      <c r="E14" s="5">
        <f t="shared" si="0"/>
        <v>169.69999999999993</v>
      </c>
      <c r="F14" s="5">
        <f>F12+F13</f>
        <v>943.5</v>
      </c>
      <c r="G14" s="5">
        <f>G12+G13</f>
        <v>860.4</v>
      </c>
      <c r="H14" s="5">
        <f t="shared" si="1"/>
        <v>88.417205510261468</v>
      </c>
      <c r="I14" s="6">
        <f t="shared" si="3"/>
        <v>80.629744166432388</v>
      </c>
    </row>
    <row r="15" spans="1:9" ht="25.15" customHeight="1"/>
    <row r="16" spans="1:9" ht="25.15" customHeight="1"/>
    <row r="17" ht="19.899999999999999" customHeight="1"/>
    <row r="18" ht="19.899999999999999" customHeight="1"/>
    <row r="19" ht="19.899999999999999" customHeight="1"/>
    <row r="20" ht="19.899999999999999" customHeight="1"/>
    <row r="21" ht="19.899999999999999" customHeight="1"/>
    <row r="22" ht="19.899999999999999" customHeight="1"/>
  </sheetData>
  <mergeCells count="16">
    <mergeCell ref="A14:B14"/>
    <mergeCell ref="A12:B12"/>
    <mergeCell ref="B8:B11"/>
    <mergeCell ref="C8:C11"/>
    <mergeCell ref="D8:D11"/>
    <mergeCell ref="E8:E11"/>
    <mergeCell ref="H3:I3"/>
    <mergeCell ref="C1:G1"/>
    <mergeCell ref="E2:F2"/>
    <mergeCell ref="A4:B4"/>
    <mergeCell ref="A8:A11"/>
    <mergeCell ref="A7:B7"/>
    <mergeCell ref="F8:F11"/>
    <mergeCell ref="G8:G11"/>
    <mergeCell ref="H8:H11"/>
    <mergeCell ref="I8:I11"/>
  </mergeCells>
  <pageMargins left="0.7" right="0.7" top="0.75" bottom="0.75" header="0.3" footer="0.3"/>
  <pageSetup paperSize="9" orientation="landscape" r:id="rId1"/>
  <ignoredErrors>
    <ignoredError sqref="E7 E12 E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Y16" sqref="Y16"/>
    </sheetView>
  </sheetViews>
  <sheetFormatPr defaultRowHeight="15"/>
  <cols>
    <col min="2" max="2" width="20.85546875" customWidth="1"/>
    <col min="3" max="9" width="13.7109375" customWidth="1"/>
  </cols>
  <sheetData>
    <row r="1" spans="1:9" ht="19.899999999999999" customHeight="1">
      <c r="C1" s="57" t="s">
        <v>23</v>
      </c>
      <c r="D1" s="57"/>
      <c r="E1" s="57"/>
      <c r="F1" s="57"/>
      <c r="G1" s="57"/>
    </row>
    <row r="2" spans="1:9" ht="19.899999999999999" customHeight="1">
      <c r="D2" s="22" t="s">
        <v>8</v>
      </c>
      <c r="E2" s="58" t="s">
        <v>9</v>
      </c>
      <c r="F2" s="58"/>
    </row>
    <row r="3" spans="1:9" ht="19.899999999999999" customHeight="1">
      <c r="H3" s="56" t="s">
        <v>6</v>
      </c>
      <c r="I3" s="56"/>
    </row>
    <row r="4" spans="1:9" ht="45.6" customHeight="1">
      <c r="A4" s="41" t="s">
        <v>0</v>
      </c>
      <c r="B4" s="41"/>
      <c r="C4" s="2" t="s">
        <v>1</v>
      </c>
      <c r="D4" s="2" t="s">
        <v>2</v>
      </c>
      <c r="E4" s="2" t="s">
        <v>32</v>
      </c>
      <c r="F4" s="4" t="s">
        <v>24</v>
      </c>
      <c r="G4" s="7" t="s">
        <v>25</v>
      </c>
      <c r="H4" s="8" t="s">
        <v>27</v>
      </c>
      <c r="I4" s="9" t="s">
        <v>26</v>
      </c>
    </row>
    <row r="5" spans="1:9" ht="28.15" customHeight="1">
      <c r="A5" s="10" t="s">
        <v>10</v>
      </c>
      <c r="B5" s="11" t="s">
        <v>28</v>
      </c>
      <c r="C5" s="5">
        <v>607.4</v>
      </c>
      <c r="D5" s="5">
        <v>703.6</v>
      </c>
      <c r="E5" s="5">
        <f>D5-C5</f>
        <v>96.200000000000045</v>
      </c>
      <c r="F5" s="12">
        <v>670.9</v>
      </c>
      <c r="G5" s="12">
        <v>627.79999999999995</v>
      </c>
      <c r="H5" s="5">
        <f>(F5/D5)*100</f>
        <v>95.352472996020467</v>
      </c>
      <c r="I5" s="6">
        <f>(G5/D5)*100</f>
        <v>89.226833428084134</v>
      </c>
    </row>
    <row r="6" spans="1:9" ht="28.15" customHeight="1">
      <c r="A6" s="10" t="s">
        <v>11</v>
      </c>
      <c r="B6" s="11" t="s">
        <v>29</v>
      </c>
      <c r="C6" s="5">
        <v>55.2</v>
      </c>
      <c r="D6" s="5">
        <v>171.3</v>
      </c>
      <c r="E6" s="5">
        <f t="shared" ref="E6:E8" si="0">D6-C6</f>
        <v>116.10000000000001</v>
      </c>
      <c r="F6" s="12">
        <v>169.1</v>
      </c>
      <c r="G6" s="12">
        <v>85.8</v>
      </c>
      <c r="H6" s="5">
        <f t="shared" ref="H6:H9" si="1">(F6/D6)*100</f>
        <v>98.71570344424984</v>
      </c>
      <c r="I6" s="6">
        <f t="shared" ref="I6:I9" si="2">(G6/D6)*100</f>
        <v>50.087565674255686</v>
      </c>
    </row>
    <row r="7" spans="1:9" ht="28.15" customHeight="1">
      <c r="A7" s="45" t="s">
        <v>30</v>
      </c>
      <c r="B7" s="46"/>
      <c r="C7" s="5">
        <f>C5+C6</f>
        <v>662.6</v>
      </c>
      <c r="D7" s="5">
        <f>D5+D6</f>
        <v>874.90000000000009</v>
      </c>
      <c r="E7" s="5">
        <f t="shared" si="0"/>
        <v>212.30000000000007</v>
      </c>
      <c r="F7" s="5">
        <f>F5+F6</f>
        <v>840</v>
      </c>
      <c r="G7" s="5">
        <f>G5+G6</f>
        <v>713.59999999999991</v>
      </c>
      <c r="H7" s="5">
        <f t="shared" si="1"/>
        <v>96.010972682592282</v>
      </c>
      <c r="I7" s="6">
        <f t="shared" si="2"/>
        <v>81.563607269402198</v>
      </c>
    </row>
    <row r="8" spans="1:9" ht="28.15" customHeight="1">
      <c r="A8" s="10" t="s">
        <v>12</v>
      </c>
      <c r="B8" s="23" t="s">
        <v>31</v>
      </c>
      <c r="C8" s="5">
        <v>234.8</v>
      </c>
      <c r="D8" s="5">
        <v>263.8</v>
      </c>
      <c r="E8" s="5">
        <f t="shared" si="0"/>
        <v>29</v>
      </c>
      <c r="F8" s="12">
        <v>236</v>
      </c>
      <c r="G8" s="12">
        <v>235.4</v>
      </c>
      <c r="H8" s="5">
        <f t="shared" si="1"/>
        <v>89.461713419257009</v>
      </c>
      <c r="I8" s="6">
        <f t="shared" si="2"/>
        <v>89.234268385140254</v>
      </c>
    </row>
    <row r="9" spans="1:9" ht="30" customHeight="1">
      <c r="A9" s="45" t="s">
        <v>20</v>
      </c>
      <c r="B9" s="46"/>
      <c r="C9" s="5">
        <f>C7+C8</f>
        <v>897.40000000000009</v>
      </c>
      <c r="D9" s="5">
        <f>D7+D8</f>
        <v>1138.7</v>
      </c>
      <c r="E9" s="5">
        <f>E7+E8</f>
        <v>241.30000000000007</v>
      </c>
      <c r="F9" s="5">
        <f>F7+F8</f>
        <v>1076</v>
      </c>
      <c r="G9" s="5">
        <f>G7+G8</f>
        <v>948.99999999999989</v>
      </c>
      <c r="H9" s="5">
        <f t="shared" si="1"/>
        <v>94.493720909809426</v>
      </c>
      <c r="I9" s="6">
        <f t="shared" si="2"/>
        <v>83.340651620268716</v>
      </c>
    </row>
    <row r="10" spans="1:9" ht="19.899999999999999" customHeight="1"/>
    <row r="11" spans="1:9" ht="19.899999999999999" customHeight="1">
      <c r="B11" t="s">
        <v>51</v>
      </c>
    </row>
    <row r="12" spans="1:9" ht="19.899999999999999" customHeight="1"/>
    <row r="13" spans="1:9" ht="19.899999999999999" customHeight="1"/>
    <row r="14" spans="1:9" ht="19.899999999999999" customHeight="1"/>
    <row r="15" spans="1:9" ht="19.899999999999999" customHeight="1"/>
    <row r="16" spans="1:9" ht="19.899999999999999" customHeight="1"/>
    <row r="17" ht="19.899999999999999" customHeight="1"/>
    <row r="18" ht="19.899999999999999" customHeight="1"/>
    <row r="19" ht="19.899999999999999" customHeight="1"/>
    <row r="20" ht="19.899999999999999" customHeight="1"/>
    <row r="21" ht="19.899999999999999" customHeight="1"/>
    <row r="22" ht="19.899999999999999" customHeight="1"/>
    <row r="23" ht="19.899999999999999" customHeight="1"/>
  </sheetData>
  <mergeCells count="6">
    <mergeCell ref="H3:I3"/>
    <mergeCell ref="A9:B9"/>
    <mergeCell ref="C1:G1"/>
    <mergeCell ref="E2:F2"/>
    <mergeCell ref="A4:B4"/>
    <mergeCell ref="A7:B7"/>
  </mergeCells>
  <pageMargins left="0.7" right="0.7" top="0.75" bottom="0.75" header="0.3" footer="0.3"/>
  <pageSetup paperSize="9" orientation="landscape" r:id="rId1"/>
  <ignoredErrors>
    <ignoredError sqref="E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6" workbookViewId="0">
      <selection activeCell="E14" sqref="E14"/>
    </sheetView>
  </sheetViews>
  <sheetFormatPr defaultRowHeight="15"/>
  <cols>
    <col min="2" max="2" width="29.28515625" customWidth="1"/>
    <col min="3" max="9" width="13.7109375" customWidth="1"/>
  </cols>
  <sheetData>
    <row r="1" spans="1:9" ht="19.899999999999999" customHeight="1">
      <c r="A1" s="13"/>
      <c r="B1" s="39" t="s">
        <v>49</v>
      </c>
      <c r="C1" s="39"/>
      <c r="D1" s="39"/>
      <c r="E1" s="39"/>
      <c r="F1" s="39"/>
      <c r="G1" s="39"/>
      <c r="H1" s="39"/>
      <c r="I1" s="20"/>
    </row>
    <row r="2" spans="1:9" ht="19.899999999999999" customHeight="1">
      <c r="A2" s="15"/>
      <c r="B2" s="16"/>
      <c r="C2" s="16"/>
      <c r="D2" s="22" t="s">
        <v>8</v>
      </c>
      <c r="E2" s="40" t="s">
        <v>9</v>
      </c>
      <c r="F2" s="40"/>
      <c r="G2" s="16"/>
      <c r="H2" s="16"/>
      <c r="I2" s="25"/>
    </row>
    <row r="3" spans="1:9" ht="19.899999999999999" customHeight="1">
      <c r="A3" s="15"/>
      <c r="B3" s="16"/>
      <c r="C3" s="16"/>
      <c r="D3" s="16"/>
      <c r="E3" s="16"/>
      <c r="F3" s="16"/>
      <c r="G3" s="16"/>
      <c r="H3" s="16"/>
      <c r="I3" s="25"/>
    </row>
    <row r="4" spans="1:9" ht="40.15" customHeight="1">
      <c r="A4" s="41" t="s">
        <v>33</v>
      </c>
      <c r="B4" s="41"/>
      <c r="C4" s="2" t="s">
        <v>1</v>
      </c>
      <c r="D4" s="2" t="s">
        <v>2</v>
      </c>
      <c r="E4" s="2" t="s">
        <v>34</v>
      </c>
      <c r="F4" s="4" t="s">
        <v>24</v>
      </c>
      <c r="G4" s="7" t="s">
        <v>25</v>
      </c>
      <c r="H4" s="8" t="s">
        <v>35</v>
      </c>
      <c r="I4" s="9" t="s">
        <v>36</v>
      </c>
    </row>
    <row r="5" spans="1:9" ht="28.15" customHeight="1">
      <c r="A5" s="10">
        <v>11</v>
      </c>
      <c r="B5" s="26" t="s">
        <v>37</v>
      </c>
      <c r="C5" s="5">
        <v>22.6</v>
      </c>
      <c r="D5" s="5">
        <v>136</v>
      </c>
      <c r="E5" s="5">
        <f t="shared" ref="E5:E17" si="0">D5-C5</f>
        <v>113.4</v>
      </c>
      <c r="F5" s="5">
        <v>135.4</v>
      </c>
      <c r="G5" s="5">
        <v>80.7</v>
      </c>
      <c r="H5" s="5">
        <f>(F5/D5)*100</f>
        <v>99.558823529411768</v>
      </c>
      <c r="I5" s="6">
        <f>(G5/D5)*100</f>
        <v>59.338235294117645</v>
      </c>
    </row>
    <row r="6" spans="1:9" ht="24" customHeight="1">
      <c r="A6" s="10">
        <v>26</v>
      </c>
      <c r="B6" s="27" t="s">
        <v>38</v>
      </c>
      <c r="C6" s="5">
        <v>11.5</v>
      </c>
      <c r="D6" s="5">
        <v>45.1</v>
      </c>
      <c r="E6" s="5">
        <f t="shared" si="0"/>
        <v>33.6</v>
      </c>
      <c r="F6" s="5">
        <v>38</v>
      </c>
      <c r="G6" s="5">
        <v>24.5</v>
      </c>
      <c r="H6" s="5">
        <f t="shared" ref="H6:H17" si="1">(F6/D6)*100</f>
        <v>84.257206208425714</v>
      </c>
      <c r="I6" s="6">
        <f t="shared" ref="I6:I17" si="2">(G6/D6)*100</f>
        <v>54.323725055432369</v>
      </c>
    </row>
    <row r="7" spans="1:9" ht="28.15" customHeight="1">
      <c r="A7" s="10">
        <v>3</v>
      </c>
      <c r="B7" s="26" t="s">
        <v>39</v>
      </c>
      <c r="C7" s="5">
        <v>123.8</v>
      </c>
      <c r="D7" s="5">
        <v>152.80000000000001</v>
      </c>
      <c r="E7" s="5">
        <f t="shared" si="0"/>
        <v>29.000000000000014</v>
      </c>
      <c r="F7" s="5">
        <v>152.30000000000001</v>
      </c>
      <c r="G7" s="5">
        <v>137.1</v>
      </c>
      <c r="H7" s="5">
        <f t="shared" si="1"/>
        <v>99.672774869109944</v>
      </c>
      <c r="I7" s="6">
        <f t="shared" si="2"/>
        <v>89.725130890052341</v>
      </c>
    </row>
    <row r="8" spans="1:9" ht="24" customHeight="1">
      <c r="A8" s="10">
        <v>25</v>
      </c>
      <c r="B8" s="28" t="s">
        <v>40</v>
      </c>
      <c r="C8" s="5">
        <v>102.3</v>
      </c>
      <c r="D8" s="5">
        <v>111</v>
      </c>
      <c r="E8" s="5">
        <f t="shared" si="0"/>
        <v>8.7000000000000028</v>
      </c>
      <c r="F8" s="5">
        <v>103.1</v>
      </c>
      <c r="G8" s="5">
        <v>100.5</v>
      </c>
      <c r="H8" s="5">
        <f t="shared" si="1"/>
        <v>92.882882882882882</v>
      </c>
      <c r="I8" s="6">
        <f t="shared" si="2"/>
        <v>90.540540540540533</v>
      </c>
    </row>
    <row r="9" spans="1:9" s="24" customFormat="1" ht="34.9" customHeight="1">
      <c r="A9" s="29">
        <v>29</v>
      </c>
      <c r="B9" s="30" t="s">
        <v>41</v>
      </c>
      <c r="C9" s="31">
        <v>95.6</v>
      </c>
      <c r="D9" s="31">
        <v>102.1</v>
      </c>
      <c r="E9" s="31">
        <f t="shared" si="0"/>
        <v>6.5</v>
      </c>
      <c r="F9" s="31">
        <v>97.4</v>
      </c>
      <c r="G9" s="31">
        <v>90.7</v>
      </c>
      <c r="H9" s="31">
        <f t="shared" si="1"/>
        <v>95.396669931439774</v>
      </c>
      <c r="I9" s="32">
        <f t="shared" si="2"/>
        <v>88.834476003917743</v>
      </c>
    </row>
    <row r="10" spans="1:9" ht="28.15" customHeight="1">
      <c r="A10" s="10">
        <v>24</v>
      </c>
      <c r="B10" s="26" t="s">
        <v>42</v>
      </c>
      <c r="C10" s="5">
        <v>41.3</v>
      </c>
      <c r="D10" s="5">
        <v>46.6</v>
      </c>
      <c r="E10" s="5">
        <f t="shared" si="0"/>
        <v>5.3000000000000043</v>
      </c>
      <c r="F10" s="5">
        <v>44.6</v>
      </c>
      <c r="G10" s="5">
        <v>42.6</v>
      </c>
      <c r="H10" s="5">
        <f t="shared" si="1"/>
        <v>95.708154506437765</v>
      </c>
      <c r="I10" s="6">
        <f t="shared" si="2"/>
        <v>91.416309012875544</v>
      </c>
    </row>
    <row r="11" spans="1:9" ht="24" customHeight="1">
      <c r="A11" s="10">
        <v>8</v>
      </c>
      <c r="B11" s="27" t="s">
        <v>43</v>
      </c>
      <c r="C11" s="5">
        <v>5.5</v>
      </c>
      <c r="D11" s="5">
        <v>9.9</v>
      </c>
      <c r="E11" s="5">
        <f t="shared" si="0"/>
        <v>4.4000000000000004</v>
      </c>
      <c r="F11" s="5">
        <v>9.6999999999999993</v>
      </c>
      <c r="G11" s="5">
        <v>8.9</v>
      </c>
      <c r="H11" s="5">
        <f t="shared" si="1"/>
        <v>97.979797979797965</v>
      </c>
      <c r="I11" s="6">
        <f t="shared" si="2"/>
        <v>89.898989898989896</v>
      </c>
    </row>
    <row r="12" spans="1:9" ht="28.15" customHeight="1">
      <c r="A12" s="10">
        <v>22</v>
      </c>
      <c r="B12" s="27" t="s">
        <v>44</v>
      </c>
      <c r="C12" s="5">
        <v>48.5</v>
      </c>
      <c r="D12" s="5">
        <v>51.1</v>
      </c>
      <c r="E12" s="5">
        <f t="shared" si="0"/>
        <v>2.6000000000000014</v>
      </c>
      <c r="F12" s="5">
        <v>50.8</v>
      </c>
      <c r="G12" s="5">
        <v>49.3</v>
      </c>
      <c r="H12" s="5">
        <f t="shared" si="1"/>
        <v>99.412915851272004</v>
      </c>
      <c r="I12" s="6">
        <f t="shared" si="2"/>
        <v>96.47749510763208</v>
      </c>
    </row>
    <row r="13" spans="1:9" s="1" customFormat="1" ht="34.9" customHeight="1">
      <c r="A13" s="10">
        <v>13</v>
      </c>
      <c r="B13" s="33" t="s">
        <v>45</v>
      </c>
      <c r="C13" s="5">
        <v>14.1</v>
      </c>
      <c r="D13" s="5">
        <v>16.2</v>
      </c>
      <c r="E13" s="5">
        <f t="shared" si="0"/>
        <v>2.0999999999999996</v>
      </c>
      <c r="F13" s="5">
        <v>16.100000000000001</v>
      </c>
      <c r="G13" s="5">
        <v>13.2</v>
      </c>
      <c r="H13" s="5">
        <f t="shared" si="1"/>
        <v>99.382716049382722</v>
      </c>
      <c r="I13" s="6">
        <f t="shared" si="2"/>
        <v>81.481481481481481</v>
      </c>
    </row>
    <row r="14" spans="1:9" ht="28.15" customHeight="1">
      <c r="A14" s="10">
        <v>5</v>
      </c>
      <c r="B14" s="33" t="s">
        <v>46</v>
      </c>
      <c r="C14" s="5">
        <v>22.6</v>
      </c>
      <c r="D14" s="5">
        <v>24.5</v>
      </c>
      <c r="E14" s="5">
        <f t="shared" si="0"/>
        <v>1.8999999999999986</v>
      </c>
      <c r="F14" s="5">
        <v>24</v>
      </c>
      <c r="G14" s="5">
        <v>23.2</v>
      </c>
      <c r="H14" s="5">
        <f t="shared" si="1"/>
        <v>97.959183673469383</v>
      </c>
      <c r="I14" s="6">
        <f t="shared" si="2"/>
        <v>94.693877551020407</v>
      </c>
    </row>
    <row r="15" spans="1:9" ht="24" customHeight="1">
      <c r="A15" s="10">
        <v>20</v>
      </c>
      <c r="B15" s="27" t="s">
        <v>47</v>
      </c>
      <c r="C15" s="5">
        <v>1.4</v>
      </c>
      <c r="D15" s="5">
        <v>3</v>
      </c>
      <c r="E15" s="5">
        <f t="shared" si="0"/>
        <v>1.6</v>
      </c>
      <c r="F15" s="5">
        <v>2.9</v>
      </c>
      <c r="G15" s="5">
        <v>2.5</v>
      </c>
      <c r="H15" s="5">
        <f t="shared" si="1"/>
        <v>96.666666666666671</v>
      </c>
      <c r="I15" s="6">
        <f t="shared" si="2"/>
        <v>83.333333333333343</v>
      </c>
    </row>
    <row r="16" spans="1:9" ht="34.9" customHeight="1">
      <c r="A16" s="10">
        <v>21</v>
      </c>
      <c r="B16" s="30" t="s">
        <v>50</v>
      </c>
      <c r="C16" s="5">
        <v>2.2999999999999998</v>
      </c>
      <c r="D16" s="5">
        <v>3.8</v>
      </c>
      <c r="E16" s="5">
        <f t="shared" si="0"/>
        <v>1.5</v>
      </c>
      <c r="F16" s="5">
        <v>3.7</v>
      </c>
      <c r="G16" s="5">
        <v>2</v>
      </c>
      <c r="H16" s="5">
        <f t="shared" si="1"/>
        <v>97.368421052631589</v>
      </c>
      <c r="I16" s="6">
        <f t="shared" si="2"/>
        <v>52.631578947368418</v>
      </c>
    </row>
    <row r="17" spans="1:9" ht="28.15" customHeight="1">
      <c r="A17" s="10">
        <v>7</v>
      </c>
      <c r="B17" s="27" t="s">
        <v>48</v>
      </c>
      <c r="C17" s="5">
        <v>11.6</v>
      </c>
      <c r="D17" s="5">
        <v>12.4</v>
      </c>
      <c r="E17" s="5">
        <f t="shared" si="0"/>
        <v>0.80000000000000071</v>
      </c>
      <c r="F17" s="5">
        <v>12</v>
      </c>
      <c r="G17" s="5">
        <v>11.2</v>
      </c>
      <c r="H17" s="5">
        <f t="shared" si="1"/>
        <v>96.774193548387089</v>
      </c>
      <c r="I17" s="6">
        <f t="shared" si="2"/>
        <v>90.322580645161281</v>
      </c>
    </row>
    <row r="18" spans="1:9" ht="28.15" customHeight="1">
      <c r="A18" s="1"/>
    </row>
    <row r="19" spans="1:9" ht="28.15" customHeight="1"/>
    <row r="20" spans="1:9" ht="19.899999999999999" customHeight="1"/>
    <row r="21" spans="1:9" ht="19.899999999999999" customHeight="1"/>
    <row r="22" spans="1:9" ht="19.899999999999999" customHeight="1"/>
    <row r="23" spans="1:9" ht="19.899999999999999" customHeight="1"/>
    <row r="24" spans="1:9" ht="19.899999999999999" customHeight="1"/>
    <row r="25" spans="1:9" ht="19.899999999999999" customHeight="1"/>
    <row r="26" spans="1:9" ht="19.899999999999999" customHeight="1"/>
    <row r="27" spans="1:9" ht="19.899999999999999" customHeight="1"/>
  </sheetData>
  <mergeCells count="3">
    <mergeCell ref="E2:F2"/>
    <mergeCell ref="A4:B4"/>
    <mergeCell ref="B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Tab1</vt:lpstr>
      <vt:lpstr>Tab2</vt:lpstr>
      <vt:lpstr>Tab.3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MarioCollevecchio</cp:lastModifiedBy>
  <cp:lastPrinted>2022-03-05T17:50:08Z</cp:lastPrinted>
  <dcterms:created xsi:type="dcterms:W3CDTF">2022-03-05T16:09:59Z</dcterms:created>
  <dcterms:modified xsi:type="dcterms:W3CDTF">2022-03-08T17:20:59Z</dcterms:modified>
</cp:coreProperties>
</file>